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curement\BID DOCUMENTS\BIDS 2025\2025-05-ITB - Stormwater Improvements to Sub-Basin D-31\"/>
    </mc:Choice>
  </mc:AlternateContent>
  <xr:revisionPtr revIDLastSave="0" documentId="13_ncr:1_{E06A0CD1-B1A6-49F4-8925-CCFBA0EAE05D}" xr6:coauthVersionLast="47" xr6:coauthVersionMax="47" xr10:uidLastSave="{00000000-0000-0000-0000-000000000000}"/>
  <bookViews>
    <workbookView xWindow="28680" yWindow="-120" windowWidth="29040" windowHeight="15720" xr2:uid="{D1C36000-2CDA-49D8-8E14-FD69C38484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5" i="1" l="1"/>
  <c r="H53" i="1" s="1"/>
  <c r="H49" i="1" l="1"/>
  <c r="H55" i="1" s="1"/>
</calcChain>
</file>

<file path=xl/sharedStrings.xml><?xml version="1.0" encoding="utf-8"?>
<sst xmlns="http://schemas.openxmlformats.org/spreadsheetml/2006/main" count="141" uniqueCount="95">
  <si>
    <t>Item No.</t>
  </si>
  <si>
    <t>Description</t>
  </si>
  <si>
    <t>Estimated Quantity</t>
  </si>
  <si>
    <t>Unit</t>
  </si>
  <si>
    <t>Unit Price</t>
  </si>
  <si>
    <t>Total Cost</t>
  </si>
  <si>
    <t>101-1</t>
  </si>
  <si>
    <t>Mobilization</t>
  </si>
  <si>
    <t>LS</t>
  </si>
  <si>
    <t>102-1</t>
  </si>
  <si>
    <t>Maintenance of Traffic</t>
  </si>
  <si>
    <t>104-18</t>
  </si>
  <si>
    <t>Inlet Protection</t>
  </si>
  <si>
    <t>EA</t>
  </si>
  <si>
    <t>327-70-1</t>
  </si>
  <si>
    <t>Milling Existing Asphalt Pavement, 1” Average Depth</t>
  </si>
  <si>
    <t>SY</t>
  </si>
  <si>
    <t>334-1-52</t>
  </si>
  <si>
    <t>Superpave Asphaltic Concrete, SP-9.5, PG-76-22</t>
  </si>
  <si>
    <t>TN</t>
  </si>
  <si>
    <t>337-7-30</t>
  </si>
  <si>
    <t>Asphalt Conc. Friction Course, Traffic B, FC-9.5, Rubber</t>
  </si>
  <si>
    <t>425-11</t>
  </si>
  <si>
    <t>Core-drill (Modify) Existing Structure</t>
  </si>
  <si>
    <t>425-1361</t>
  </si>
  <si>
    <t>Inlets, Curb, Type P-6, &lt;10’</t>
  </si>
  <si>
    <t>425-2-41</t>
  </si>
  <si>
    <t>Manholes, P-7, &lt;10’</t>
  </si>
  <si>
    <t>425-2-42</t>
  </si>
  <si>
    <t>425-6</t>
  </si>
  <si>
    <t>Valve boxes, adjust</t>
  </si>
  <si>
    <t>425-6-1</t>
  </si>
  <si>
    <t>Meter or Handhole boxes, adjust</t>
  </si>
  <si>
    <t>Pipe Culvert, Optional Material, Round, 12” SD</t>
  </si>
  <si>
    <t>LF</t>
  </si>
  <si>
    <t>Pipe Culvert, Optional Material, Round, 15” SD</t>
  </si>
  <si>
    <t>Pipe Culvert, Optional Material, Round, 18” SD</t>
  </si>
  <si>
    <t>Pipe Culvert, Optional Material, Round, 24” SD</t>
  </si>
  <si>
    <t>Pipe Culvert, Optional Material, Round, 36” SD</t>
  </si>
  <si>
    <t>443-70-4</t>
  </si>
  <si>
    <t>24” HDPE French Drain</t>
  </si>
  <si>
    <t>443-70-6</t>
  </si>
  <si>
    <t>36” HDPE French Drain</t>
  </si>
  <si>
    <t xml:space="preserve">LF </t>
  </si>
  <si>
    <t>520-1-10</t>
  </si>
  <si>
    <t>Construct Concrete Curb &amp; Gutter, Type “F” (Remove and Replace)</t>
  </si>
  <si>
    <t>520-3</t>
  </si>
  <si>
    <t>Construct Concrete Valley Gutter, (Remove and Replace)</t>
  </si>
  <si>
    <t>522-1</t>
  </si>
  <si>
    <t>Construct 4” Sidewalk (Remove and Replace)</t>
  </si>
  <si>
    <t>706-3</t>
  </si>
  <si>
    <t>Retro-reflective/raised pavement markers</t>
  </si>
  <si>
    <t>710-11101</t>
  </si>
  <si>
    <t>Painted Pavement Markings, Standard, White, Solid, 6”</t>
  </si>
  <si>
    <t>GM</t>
  </si>
  <si>
    <t>710-11124</t>
  </si>
  <si>
    <t>Painted Pavement Markings, Standard, White, Solid, for Diagonal or Chevron, 18”</t>
  </si>
  <si>
    <t>710-11125</t>
  </si>
  <si>
    <t>Painted Pavement Markings, Standard, White, Solid, for Stop Line or Crosswalk, 24”</t>
  </si>
  <si>
    <t>710-11131</t>
  </si>
  <si>
    <t>Painted Pavement Markings, Standard, Skip, White, 6”</t>
  </si>
  <si>
    <t>710-11170</t>
  </si>
  <si>
    <t>Painted Pavement Markings, Standard, White, Arrows</t>
  </si>
  <si>
    <t>710-11201</t>
  </si>
  <si>
    <t>Painted Pavement Markings, Standard, Yellow, Solid, 6”</t>
  </si>
  <si>
    <t>710-11224</t>
  </si>
  <si>
    <t>Painted Pavement Markings, Standard, Yellow, Solid, for Diagonal or Chevron, 18”</t>
  </si>
  <si>
    <t>710-12231</t>
  </si>
  <si>
    <t>Painted Pavement Markings, Standard, Skip, Yellow, 6”</t>
  </si>
  <si>
    <t>711-11101</t>
  </si>
  <si>
    <t>Thermoplastic, Standard, White, Solid, 6”</t>
  </si>
  <si>
    <t>711-11124</t>
  </si>
  <si>
    <t>Thermoplastic, Standard, White, Solid, for Diagonal or Chevron, 18”</t>
  </si>
  <si>
    <t>711-11125</t>
  </si>
  <si>
    <t>Thermoplastic, Standard, White, Solid, for Stop Line or Crosswalk, 24”</t>
  </si>
  <si>
    <t>711-11131</t>
  </si>
  <si>
    <t>Thermoplastic, Standard, Skip, White, 6”</t>
  </si>
  <si>
    <t>711-11170</t>
  </si>
  <si>
    <t>Thermoplastic, Standard, White, Arrows</t>
  </si>
  <si>
    <t>711-11201</t>
  </si>
  <si>
    <t>Thermoplastic, Standard, Yellow, Solid, 6”</t>
  </si>
  <si>
    <t>711-11224</t>
  </si>
  <si>
    <t>Thermoplastic, Standard, Yellow, Solid, for Diagonal or Chevron, 18”</t>
  </si>
  <si>
    <t>711-12231</t>
  </si>
  <si>
    <t>Thermoplastic, Standard, Skip, Yellow, 6”</t>
  </si>
  <si>
    <t>1060-16</t>
  </si>
  <si>
    <t>Removal of Existing Stormwater Manhole</t>
  </si>
  <si>
    <t>Sub-Total</t>
  </si>
  <si>
    <t>No.</t>
  </si>
  <si>
    <t>Scheduled Value</t>
  </si>
  <si>
    <t>Grand Total</t>
  </si>
  <si>
    <t>ITB 2025-05 Sub Basin D-3-1</t>
  </si>
  <si>
    <t>Dedicated Allowance (Permits) - 2% of Base Bid</t>
  </si>
  <si>
    <t>Contingencies Withdraws - 10% of Base Bid</t>
  </si>
  <si>
    <t>ITB 2025-05 Sub Basin D-3-1 BID PRICE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</si>
</sst>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sz val="16"/>
      <color rgb="FFFFFF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D22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2" fontId="0" fillId="3" borderId="24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4" fontId="0" fillId="3" borderId="24" xfId="1" applyFont="1" applyFill="1" applyBorder="1" applyAlignment="1">
      <alignment horizontal="center" vertical="center"/>
    </xf>
    <xf numFmtId="44" fontId="0" fillId="3" borderId="25" xfId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44" fontId="2" fillId="4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6" xfId="0" applyFont="1" applyBorder="1" applyProtection="1"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44" fontId="9" fillId="0" borderId="12" xfId="1" applyFont="1" applyBorder="1" applyAlignment="1" applyProtection="1">
      <alignment vertical="center"/>
      <protection hidden="1"/>
    </xf>
    <xf numFmtId="44" fontId="0" fillId="0" borderId="13" xfId="1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44" fontId="9" fillId="0" borderId="13" xfId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15" xfId="0" applyBorder="1" applyAlignment="1" applyProtection="1">
      <alignment horizontal="left" vertical="top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44" fontId="3" fillId="6" borderId="1" xfId="1" applyFont="1" applyFill="1" applyBorder="1" applyAlignment="1" applyProtection="1">
      <alignment horizontal="center" vertical="center"/>
      <protection hidden="1"/>
    </xf>
    <xf numFmtId="44" fontId="3" fillId="6" borderId="22" xfId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4" fontId="3" fillId="0" borderId="0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2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4" fontId="3" fillId="2" borderId="0" xfId="1" applyFont="1" applyFill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0" fontId="2" fillId="4" borderId="18" xfId="0" applyFont="1" applyFill="1" applyBorder="1" applyAlignment="1" applyProtection="1">
      <alignment vertical="center"/>
      <protection hidden="1"/>
    </xf>
    <xf numFmtId="0" fontId="2" fillId="4" borderId="19" xfId="0" applyFont="1" applyFill="1" applyBorder="1" applyAlignment="1" applyProtection="1">
      <alignment vertical="center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44" fontId="2" fillId="4" borderId="20" xfId="1" applyFont="1" applyFill="1" applyBorder="1" applyAlignment="1" applyProtection="1">
      <alignment horizontal="center" vertical="center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44" fontId="3" fillId="6" borderId="21" xfId="1" applyFont="1" applyFill="1" applyBorder="1" applyAlignment="1" applyProtection="1">
      <alignment horizontal="center" vertical="center"/>
      <protection hidden="1"/>
    </xf>
    <xf numFmtId="44" fontId="3" fillId="0" borderId="0" xfId="1" applyFont="1" applyBorder="1" applyAlignment="1" applyProtection="1">
      <alignment horizontal="center" vertical="center"/>
      <protection hidden="1"/>
    </xf>
    <xf numFmtId="0" fontId="3" fillId="7" borderId="14" xfId="0" applyFon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Alignment="1" applyProtection="1">
      <alignment vertical="center"/>
      <protection hidden="1"/>
    </xf>
    <xf numFmtId="2" fontId="3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44" fontId="3" fillId="7" borderId="2" xfId="1" applyFont="1" applyFill="1" applyBorder="1" applyAlignment="1" applyProtection="1">
      <alignment horizontal="center" vertical="center"/>
      <protection hidden="1"/>
    </xf>
    <xf numFmtId="44" fontId="3" fillId="7" borderId="15" xfId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7C95-F9C0-4EEE-8353-D7D83CD07078}">
  <dimension ref="A1:BW55"/>
  <sheetViews>
    <sheetView showGridLines="0" tabSelected="1" topLeftCell="A36" workbookViewId="0">
      <selection activeCell="G18" sqref="G18"/>
    </sheetView>
  </sheetViews>
  <sheetFormatPr defaultColWidth="8.7265625" defaultRowHeight="14.5" x14ac:dyDescent="0.35"/>
  <cols>
    <col min="1" max="1" width="12.7265625" style="2" customWidth="1"/>
    <col min="2" max="2" width="12" style="2" customWidth="1"/>
    <col min="3" max="3" width="39.453125" style="1" customWidth="1"/>
    <col min="4" max="4" width="0.26953125" style="1" customWidth="1"/>
    <col min="5" max="5" width="9.81640625" style="5" bestFit="1" customWidth="1"/>
    <col min="6" max="6" width="4.7265625" style="6" bestFit="1" customWidth="1"/>
    <col min="7" max="7" width="12.26953125" style="4" bestFit="1" customWidth="1"/>
    <col min="8" max="8" width="16.1796875" style="4" bestFit="1" customWidth="1"/>
    <col min="9" max="16384" width="8.7265625" style="1"/>
  </cols>
  <sheetData>
    <row r="1" spans="1:8" ht="10.15" customHeight="1" x14ac:dyDescent="0.35">
      <c r="C1" s="2"/>
      <c r="D1" s="2"/>
      <c r="E1" s="2"/>
      <c r="F1" s="2"/>
      <c r="G1" s="3"/>
      <c r="H1" s="3"/>
    </row>
    <row r="2" spans="1:8" ht="21.5" thickBot="1" x14ac:dyDescent="0.4">
      <c r="A2" s="23" t="s">
        <v>94</v>
      </c>
      <c r="B2" s="23"/>
      <c r="C2" s="23"/>
      <c r="D2" s="23"/>
      <c r="E2" s="23"/>
      <c r="F2" s="23"/>
      <c r="G2" s="23"/>
      <c r="H2" s="23"/>
    </row>
    <row r="3" spans="1:8" ht="21.5" thickBot="1" x14ac:dyDescent="0.4">
      <c r="A3" s="14" t="s">
        <v>91</v>
      </c>
      <c r="B3" s="15"/>
      <c r="C3" s="16"/>
      <c r="D3" s="16"/>
      <c r="E3" s="17"/>
      <c r="F3" s="18"/>
      <c r="G3" s="19"/>
      <c r="H3" s="20"/>
    </row>
    <row r="4" spans="1:8" ht="35.15" customHeight="1" thickTop="1" thickBot="1" x14ac:dyDescent="0.4">
      <c r="A4" s="21" t="s">
        <v>0</v>
      </c>
      <c r="B4" s="8" t="s">
        <v>1</v>
      </c>
      <c r="C4" s="9"/>
      <c r="D4" s="10"/>
      <c r="E4" s="11" t="s">
        <v>2</v>
      </c>
      <c r="F4" s="12" t="s">
        <v>3</v>
      </c>
      <c r="G4" s="13" t="s">
        <v>4</v>
      </c>
      <c r="H4" s="22" t="s">
        <v>5</v>
      </c>
    </row>
    <row r="5" spans="1:8" ht="15" customHeight="1" thickTop="1" thickBot="1" x14ac:dyDescent="0.4">
      <c r="A5" s="24" t="s">
        <v>6</v>
      </c>
      <c r="B5" s="25" t="s">
        <v>7</v>
      </c>
      <c r="C5" s="26"/>
      <c r="D5" s="27"/>
      <c r="E5" s="28">
        <v>1</v>
      </c>
      <c r="F5" s="29" t="s">
        <v>8</v>
      </c>
      <c r="G5" s="30"/>
      <c r="H5" s="31"/>
    </row>
    <row r="6" spans="1:8" ht="15" customHeight="1" thickTop="1" thickBot="1" x14ac:dyDescent="0.4">
      <c r="A6" s="32" t="s">
        <v>9</v>
      </c>
      <c r="B6" s="33" t="s">
        <v>10</v>
      </c>
      <c r="C6" s="34"/>
      <c r="D6" s="35"/>
      <c r="E6" s="28">
        <v>1</v>
      </c>
      <c r="F6" s="29" t="s">
        <v>8</v>
      </c>
      <c r="G6" s="30"/>
      <c r="H6" s="36">
        <f t="shared" ref="H6:H44" si="0">E6*G6</f>
        <v>0</v>
      </c>
    </row>
    <row r="7" spans="1:8" ht="16.5" customHeight="1" thickTop="1" thickBot="1" x14ac:dyDescent="0.4">
      <c r="A7" s="32" t="s">
        <v>11</v>
      </c>
      <c r="B7" s="33" t="s">
        <v>12</v>
      </c>
      <c r="C7" s="34"/>
      <c r="D7" s="35"/>
      <c r="E7" s="28">
        <v>23</v>
      </c>
      <c r="F7" s="29" t="s">
        <v>13</v>
      </c>
      <c r="G7" s="30"/>
      <c r="H7" s="36">
        <f t="shared" si="0"/>
        <v>0</v>
      </c>
    </row>
    <row r="8" spans="1:8" ht="16.5" customHeight="1" thickTop="1" thickBot="1" x14ac:dyDescent="0.4">
      <c r="A8" s="37" t="s">
        <v>14</v>
      </c>
      <c r="B8" s="33" t="s">
        <v>15</v>
      </c>
      <c r="C8" s="34"/>
      <c r="D8" s="35"/>
      <c r="E8" s="38">
        <v>7535</v>
      </c>
      <c r="F8" s="39" t="s">
        <v>16</v>
      </c>
      <c r="G8" s="30"/>
      <c r="H8" s="36">
        <f t="shared" si="0"/>
        <v>0</v>
      </c>
    </row>
    <row r="9" spans="1:8" ht="16.5" customHeight="1" thickTop="1" thickBot="1" x14ac:dyDescent="0.4">
      <c r="A9" s="37" t="s">
        <v>17</v>
      </c>
      <c r="B9" s="33" t="s">
        <v>18</v>
      </c>
      <c r="C9" s="34"/>
      <c r="D9" s="35"/>
      <c r="E9" s="38">
        <v>40</v>
      </c>
      <c r="F9" s="39" t="s">
        <v>19</v>
      </c>
      <c r="G9" s="30"/>
      <c r="H9" s="36">
        <f t="shared" si="0"/>
        <v>0</v>
      </c>
    </row>
    <row r="10" spans="1:8" ht="16.5" customHeight="1" thickTop="1" thickBot="1" x14ac:dyDescent="0.4">
      <c r="A10" s="37" t="s">
        <v>20</v>
      </c>
      <c r="B10" s="33" t="s">
        <v>21</v>
      </c>
      <c r="C10" s="34"/>
      <c r="D10" s="35"/>
      <c r="E10" s="38">
        <v>415</v>
      </c>
      <c r="F10" s="39" t="s">
        <v>19</v>
      </c>
      <c r="G10" s="30"/>
      <c r="H10" s="36">
        <f t="shared" si="0"/>
        <v>0</v>
      </c>
    </row>
    <row r="11" spans="1:8" ht="15.5" thickTop="1" thickBot="1" x14ac:dyDescent="0.4">
      <c r="A11" s="37" t="s">
        <v>22</v>
      </c>
      <c r="B11" s="40" t="s">
        <v>23</v>
      </c>
      <c r="C11" s="41"/>
      <c r="D11" s="42"/>
      <c r="E11" s="38">
        <v>2</v>
      </c>
      <c r="F11" s="39" t="s">
        <v>13</v>
      </c>
      <c r="G11" s="30"/>
      <c r="H11" s="36">
        <f t="shared" si="0"/>
        <v>0</v>
      </c>
    </row>
    <row r="12" spans="1:8" ht="16.5" customHeight="1" thickTop="1" thickBot="1" x14ac:dyDescent="0.4">
      <c r="A12" s="37" t="s">
        <v>24</v>
      </c>
      <c r="B12" s="33" t="s">
        <v>25</v>
      </c>
      <c r="C12" s="34"/>
      <c r="D12" s="35"/>
      <c r="E12" s="38">
        <v>2</v>
      </c>
      <c r="F12" s="39" t="s">
        <v>13</v>
      </c>
      <c r="G12" s="30"/>
      <c r="H12" s="36">
        <f t="shared" si="0"/>
        <v>0</v>
      </c>
    </row>
    <row r="13" spans="1:8" ht="16.5" customHeight="1" thickTop="1" thickBot="1" x14ac:dyDescent="0.4">
      <c r="A13" s="37" t="s">
        <v>26</v>
      </c>
      <c r="B13" s="33" t="s">
        <v>27</v>
      </c>
      <c r="C13" s="34"/>
      <c r="D13" s="35"/>
      <c r="E13" s="38">
        <v>6</v>
      </c>
      <c r="F13" s="39" t="s">
        <v>13</v>
      </c>
      <c r="G13" s="30"/>
      <c r="H13" s="36">
        <f t="shared" si="0"/>
        <v>0</v>
      </c>
    </row>
    <row r="14" spans="1:8" ht="16.5" customHeight="1" thickTop="1" thickBot="1" x14ac:dyDescent="0.4">
      <c r="A14" s="37" t="s">
        <v>28</v>
      </c>
      <c r="B14" s="33" t="s">
        <v>27</v>
      </c>
      <c r="C14" s="34"/>
      <c r="D14" s="35"/>
      <c r="E14" s="38">
        <v>6</v>
      </c>
      <c r="F14" s="39" t="s">
        <v>13</v>
      </c>
      <c r="G14" s="30"/>
      <c r="H14" s="36">
        <f t="shared" si="0"/>
        <v>0</v>
      </c>
    </row>
    <row r="15" spans="1:8" ht="16.5" customHeight="1" thickTop="1" thickBot="1" x14ac:dyDescent="0.4">
      <c r="A15" s="37" t="s">
        <v>29</v>
      </c>
      <c r="B15" s="33" t="s">
        <v>30</v>
      </c>
      <c r="C15" s="34"/>
      <c r="D15" s="35"/>
      <c r="E15" s="38">
        <v>1</v>
      </c>
      <c r="F15" s="39" t="s">
        <v>13</v>
      </c>
      <c r="G15" s="30"/>
      <c r="H15" s="36">
        <f t="shared" si="0"/>
        <v>0</v>
      </c>
    </row>
    <row r="16" spans="1:8" ht="16.5" customHeight="1" thickTop="1" thickBot="1" x14ac:dyDescent="0.4">
      <c r="A16" s="37" t="s">
        <v>31</v>
      </c>
      <c r="B16" s="33" t="s">
        <v>32</v>
      </c>
      <c r="C16" s="34"/>
      <c r="D16" s="35"/>
      <c r="E16" s="38">
        <v>1</v>
      </c>
      <c r="F16" s="39" t="s">
        <v>13</v>
      </c>
      <c r="G16" s="30"/>
      <c r="H16" s="36">
        <f t="shared" si="0"/>
        <v>0</v>
      </c>
    </row>
    <row r="17" spans="1:8" ht="16.5" customHeight="1" thickTop="1" thickBot="1" x14ac:dyDescent="0.4">
      <c r="A17" s="43">
        <v>430175112</v>
      </c>
      <c r="B17" s="33" t="s">
        <v>33</v>
      </c>
      <c r="C17" s="34"/>
      <c r="D17" s="35"/>
      <c r="E17" s="38">
        <v>8</v>
      </c>
      <c r="F17" s="39" t="s">
        <v>34</v>
      </c>
      <c r="G17" s="30"/>
      <c r="H17" s="36">
        <f t="shared" si="0"/>
        <v>0</v>
      </c>
    </row>
    <row r="18" spans="1:8" ht="16.5" customHeight="1" thickTop="1" thickBot="1" x14ac:dyDescent="0.4">
      <c r="A18" s="43">
        <v>430175115</v>
      </c>
      <c r="B18" s="33" t="s">
        <v>35</v>
      </c>
      <c r="C18" s="34"/>
      <c r="D18" s="35"/>
      <c r="E18" s="38">
        <v>70</v>
      </c>
      <c r="F18" s="39" t="s">
        <v>34</v>
      </c>
      <c r="G18" s="30"/>
      <c r="H18" s="36">
        <f t="shared" si="0"/>
        <v>0</v>
      </c>
    </row>
    <row r="19" spans="1:8" ht="16.5" customHeight="1" thickTop="1" thickBot="1" x14ac:dyDescent="0.4">
      <c r="A19" s="43">
        <v>430175118</v>
      </c>
      <c r="B19" s="33" t="s">
        <v>36</v>
      </c>
      <c r="C19" s="34"/>
      <c r="D19" s="35"/>
      <c r="E19" s="38">
        <v>16</v>
      </c>
      <c r="F19" s="39" t="s">
        <v>34</v>
      </c>
      <c r="G19" s="30"/>
      <c r="H19" s="36">
        <f t="shared" si="0"/>
        <v>0</v>
      </c>
    </row>
    <row r="20" spans="1:8" ht="16.5" customHeight="1" thickTop="1" thickBot="1" x14ac:dyDescent="0.4">
      <c r="A20" s="43">
        <v>430175124</v>
      </c>
      <c r="B20" s="33" t="s">
        <v>37</v>
      </c>
      <c r="C20" s="34"/>
      <c r="D20" s="35"/>
      <c r="E20" s="38">
        <v>140</v>
      </c>
      <c r="F20" s="39" t="s">
        <v>34</v>
      </c>
      <c r="G20" s="30"/>
      <c r="H20" s="36">
        <f t="shared" si="0"/>
        <v>0</v>
      </c>
    </row>
    <row r="21" spans="1:8" ht="16.5" customHeight="1" thickTop="1" thickBot="1" x14ac:dyDescent="0.4">
      <c r="A21" s="43">
        <v>430175136</v>
      </c>
      <c r="B21" s="33" t="s">
        <v>38</v>
      </c>
      <c r="C21" s="34"/>
      <c r="D21" s="35"/>
      <c r="E21" s="38">
        <v>20</v>
      </c>
      <c r="F21" s="39" t="s">
        <v>34</v>
      </c>
      <c r="G21" s="30"/>
      <c r="H21" s="36">
        <f t="shared" si="0"/>
        <v>0</v>
      </c>
    </row>
    <row r="22" spans="1:8" ht="16.5" customHeight="1" thickTop="1" thickBot="1" x14ac:dyDescent="0.4">
      <c r="A22" s="37" t="s">
        <v>39</v>
      </c>
      <c r="B22" s="33" t="s">
        <v>40</v>
      </c>
      <c r="C22" s="34"/>
      <c r="D22" s="35"/>
      <c r="E22" s="38">
        <v>434</v>
      </c>
      <c r="F22" s="39" t="s">
        <v>34</v>
      </c>
      <c r="G22" s="30"/>
      <c r="H22" s="36">
        <f t="shared" si="0"/>
        <v>0</v>
      </c>
    </row>
    <row r="23" spans="1:8" ht="16.5" customHeight="1" thickTop="1" thickBot="1" x14ac:dyDescent="0.4">
      <c r="A23" s="37" t="s">
        <v>41</v>
      </c>
      <c r="B23" s="33" t="s">
        <v>42</v>
      </c>
      <c r="C23" s="34"/>
      <c r="D23" s="35"/>
      <c r="E23" s="38">
        <v>340</v>
      </c>
      <c r="F23" s="39" t="s">
        <v>43</v>
      </c>
      <c r="G23" s="30"/>
      <c r="H23" s="36">
        <f t="shared" si="0"/>
        <v>0</v>
      </c>
    </row>
    <row r="24" spans="1:8" ht="26.5" customHeight="1" thickTop="1" thickBot="1" x14ac:dyDescent="0.4">
      <c r="A24" s="37" t="s">
        <v>44</v>
      </c>
      <c r="B24" s="33" t="s">
        <v>45</v>
      </c>
      <c r="C24" s="34"/>
      <c r="D24" s="35"/>
      <c r="E24" s="38">
        <v>50</v>
      </c>
      <c r="F24" s="39" t="s">
        <v>34</v>
      </c>
      <c r="G24" s="30"/>
      <c r="H24" s="36">
        <f t="shared" si="0"/>
        <v>0</v>
      </c>
    </row>
    <row r="25" spans="1:8" ht="16.5" customHeight="1" thickTop="1" thickBot="1" x14ac:dyDescent="0.4">
      <c r="A25" s="37" t="s">
        <v>46</v>
      </c>
      <c r="B25" s="33" t="s">
        <v>47</v>
      </c>
      <c r="C25" s="34"/>
      <c r="D25" s="35"/>
      <c r="E25" s="38">
        <v>240</v>
      </c>
      <c r="F25" s="39" t="s">
        <v>34</v>
      </c>
      <c r="G25" s="30"/>
      <c r="H25" s="36">
        <f t="shared" si="0"/>
        <v>0</v>
      </c>
    </row>
    <row r="26" spans="1:8" ht="16.5" customHeight="1" thickTop="1" thickBot="1" x14ac:dyDescent="0.4">
      <c r="A26" s="37" t="s">
        <v>48</v>
      </c>
      <c r="B26" s="33" t="s">
        <v>49</v>
      </c>
      <c r="C26" s="34"/>
      <c r="D26" s="35"/>
      <c r="E26" s="38">
        <v>7</v>
      </c>
      <c r="F26" s="39" t="s">
        <v>16</v>
      </c>
      <c r="G26" s="30"/>
      <c r="H26" s="36">
        <f t="shared" si="0"/>
        <v>0</v>
      </c>
    </row>
    <row r="27" spans="1:8" ht="15" customHeight="1" thickTop="1" thickBot="1" x14ac:dyDescent="0.4">
      <c r="A27" s="37" t="s">
        <v>50</v>
      </c>
      <c r="B27" s="33" t="s">
        <v>51</v>
      </c>
      <c r="C27" s="34"/>
      <c r="D27" s="35"/>
      <c r="E27" s="38">
        <v>255</v>
      </c>
      <c r="F27" s="39" t="s">
        <v>13</v>
      </c>
      <c r="G27" s="30"/>
      <c r="H27" s="36">
        <f t="shared" si="0"/>
        <v>0</v>
      </c>
    </row>
    <row r="28" spans="1:8" ht="15.65" customHeight="1" thickTop="1" thickBot="1" x14ac:dyDescent="0.4">
      <c r="A28" s="37" t="s">
        <v>52</v>
      </c>
      <c r="B28" s="33" t="s">
        <v>53</v>
      </c>
      <c r="C28" s="34"/>
      <c r="D28" s="35"/>
      <c r="E28" s="38">
        <v>0.83</v>
      </c>
      <c r="F28" s="39" t="s">
        <v>54</v>
      </c>
      <c r="G28" s="30"/>
      <c r="H28" s="36">
        <f t="shared" si="0"/>
        <v>0</v>
      </c>
    </row>
    <row r="29" spans="1:8" ht="33.65" customHeight="1" thickTop="1" thickBot="1" x14ac:dyDescent="0.4">
      <c r="A29" s="37" t="s">
        <v>55</v>
      </c>
      <c r="B29" s="33" t="s">
        <v>56</v>
      </c>
      <c r="C29" s="34"/>
      <c r="D29" s="35"/>
      <c r="E29" s="38">
        <v>355</v>
      </c>
      <c r="F29" s="39" t="s">
        <v>34</v>
      </c>
      <c r="G29" s="30"/>
      <c r="H29" s="36">
        <f t="shared" si="0"/>
        <v>0</v>
      </c>
    </row>
    <row r="30" spans="1:8" ht="28.9" customHeight="1" thickTop="1" thickBot="1" x14ac:dyDescent="0.4">
      <c r="A30" s="37" t="s">
        <v>57</v>
      </c>
      <c r="B30" s="33" t="s">
        <v>58</v>
      </c>
      <c r="C30" s="34"/>
      <c r="D30" s="35"/>
      <c r="E30" s="38">
        <v>128</v>
      </c>
      <c r="F30" s="39" t="s">
        <v>34</v>
      </c>
      <c r="G30" s="30"/>
      <c r="H30" s="36">
        <f t="shared" si="0"/>
        <v>0</v>
      </c>
    </row>
    <row r="31" spans="1:8" ht="15" customHeight="1" thickTop="1" thickBot="1" x14ac:dyDescent="0.4">
      <c r="A31" s="37" t="s">
        <v>59</v>
      </c>
      <c r="B31" s="33" t="s">
        <v>60</v>
      </c>
      <c r="C31" s="34"/>
      <c r="D31" s="35"/>
      <c r="E31" s="38">
        <v>0.12</v>
      </c>
      <c r="F31" s="39" t="s">
        <v>54</v>
      </c>
      <c r="G31" s="30"/>
      <c r="H31" s="36">
        <f t="shared" si="0"/>
        <v>0</v>
      </c>
    </row>
    <row r="32" spans="1:8" ht="15" customHeight="1" thickTop="1" thickBot="1" x14ac:dyDescent="0.4">
      <c r="A32" s="37" t="s">
        <v>61</v>
      </c>
      <c r="B32" s="33" t="s">
        <v>62</v>
      </c>
      <c r="C32" s="34"/>
      <c r="D32" s="35"/>
      <c r="E32" s="38">
        <v>24</v>
      </c>
      <c r="F32" s="39" t="s">
        <v>13</v>
      </c>
      <c r="G32" s="30"/>
      <c r="H32" s="36">
        <f t="shared" si="0"/>
        <v>0</v>
      </c>
    </row>
    <row r="33" spans="1:8" ht="15" customHeight="1" thickTop="1" thickBot="1" x14ac:dyDescent="0.4">
      <c r="A33" s="37" t="s">
        <v>63</v>
      </c>
      <c r="B33" s="33" t="s">
        <v>64</v>
      </c>
      <c r="C33" s="34"/>
      <c r="D33" s="35"/>
      <c r="E33" s="38">
        <v>0.71</v>
      </c>
      <c r="F33" s="39" t="s">
        <v>54</v>
      </c>
      <c r="G33" s="30"/>
      <c r="H33" s="36">
        <f t="shared" si="0"/>
        <v>0</v>
      </c>
    </row>
    <row r="34" spans="1:8" ht="28.9" customHeight="1" thickTop="1" thickBot="1" x14ac:dyDescent="0.4">
      <c r="A34" s="37" t="s">
        <v>65</v>
      </c>
      <c r="B34" s="33" t="s">
        <v>66</v>
      </c>
      <c r="C34" s="34"/>
      <c r="D34" s="35"/>
      <c r="E34" s="38">
        <v>180</v>
      </c>
      <c r="F34" s="39" t="s">
        <v>34</v>
      </c>
      <c r="G34" s="30"/>
      <c r="H34" s="36">
        <f t="shared" si="0"/>
        <v>0</v>
      </c>
    </row>
    <row r="35" spans="1:8" ht="15" customHeight="1" thickTop="1" thickBot="1" x14ac:dyDescent="0.4">
      <c r="A35" s="37" t="s">
        <v>67</v>
      </c>
      <c r="B35" s="33" t="s">
        <v>68</v>
      </c>
      <c r="C35" s="34"/>
      <c r="D35" s="35"/>
      <c r="E35" s="38">
        <v>0.44</v>
      </c>
      <c r="F35" s="39" t="s">
        <v>54</v>
      </c>
      <c r="G35" s="30"/>
      <c r="H35" s="36">
        <f t="shared" si="0"/>
        <v>0</v>
      </c>
    </row>
    <row r="36" spans="1:8" ht="15.5" thickTop="1" thickBot="1" x14ac:dyDescent="0.4">
      <c r="A36" s="37" t="s">
        <v>69</v>
      </c>
      <c r="B36" s="33" t="s">
        <v>70</v>
      </c>
      <c r="C36" s="34"/>
      <c r="D36" s="35"/>
      <c r="E36" s="38">
        <v>0.83</v>
      </c>
      <c r="F36" s="39" t="s">
        <v>54</v>
      </c>
      <c r="G36" s="30"/>
      <c r="H36" s="31">
        <f t="shared" si="0"/>
        <v>0</v>
      </c>
    </row>
    <row r="37" spans="1:8" ht="28.15" customHeight="1" thickTop="1" thickBot="1" x14ac:dyDescent="0.4">
      <c r="A37" s="37" t="s">
        <v>71</v>
      </c>
      <c r="B37" s="33" t="s">
        <v>72</v>
      </c>
      <c r="C37" s="34"/>
      <c r="D37" s="35"/>
      <c r="E37" s="38">
        <v>355</v>
      </c>
      <c r="F37" s="39" t="s">
        <v>34</v>
      </c>
      <c r="G37" s="30"/>
      <c r="H37" s="31">
        <f t="shared" si="0"/>
        <v>0</v>
      </c>
    </row>
    <row r="38" spans="1:8" ht="28.15" customHeight="1" thickTop="1" thickBot="1" x14ac:dyDescent="0.4">
      <c r="A38" s="37" t="s">
        <v>73</v>
      </c>
      <c r="B38" s="33" t="s">
        <v>74</v>
      </c>
      <c r="C38" s="34"/>
      <c r="D38" s="35"/>
      <c r="E38" s="38">
        <v>128</v>
      </c>
      <c r="F38" s="39" t="s">
        <v>34</v>
      </c>
      <c r="G38" s="30"/>
      <c r="H38" s="31">
        <f t="shared" si="0"/>
        <v>0</v>
      </c>
    </row>
    <row r="39" spans="1:8" ht="15" customHeight="1" thickTop="1" thickBot="1" x14ac:dyDescent="0.4">
      <c r="A39" s="37" t="s">
        <v>75</v>
      </c>
      <c r="B39" s="33" t="s">
        <v>76</v>
      </c>
      <c r="C39" s="34"/>
      <c r="D39" s="35"/>
      <c r="E39" s="38">
        <v>0.12</v>
      </c>
      <c r="F39" s="39" t="s">
        <v>54</v>
      </c>
      <c r="G39" s="30"/>
      <c r="H39" s="31">
        <f t="shared" si="0"/>
        <v>0</v>
      </c>
    </row>
    <row r="40" spans="1:8" ht="15" customHeight="1" thickTop="1" thickBot="1" x14ac:dyDescent="0.4">
      <c r="A40" s="37" t="s">
        <v>77</v>
      </c>
      <c r="B40" s="33" t="s">
        <v>78</v>
      </c>
      <c r="C40" s="34"/>
      <c r="D40" s="35"/>
      <c r="E40" s="38">
        <v>24</v>
      </c>
      <c r="F40" s="39" t="s">
        <v>13</v>
      </c>
      <c r="G40" s="30"/>
      <c r="H40" s="31">
        <f t="shared" si="0"/>
        <v>0</v>
      </c>
    </row>
    <row r="41" spans="1:8" ht="15" customHeight="1" thickTop="1" thickBot="1" x14ac:dyDescent="0.4">
      <c r="A41" s="37" t="s">
        <v>79</v>
      </c>
      <c r="B41" s="33" t="s">
        <v>80</v>
      </c>
      <c r="C41" s="34"/>
      <c r="D41" s="35"/>
      <c r="E41" s="38">
        <v>0.71</v>
      </c>
      <c r="F41" s="39" t="s">
        <v>54</v>
      </c>
      <c r="G41" s="30"/>
      <c r="H41" s="31">
        <f t="shared" si="0"/>
        <v>0</v>
      </c>
    </row>
    <row r="42" spans="1:8" ht="28.15" customHeight="1" thickTop="1" thickBot="1" x14ac:dyDescent="0.4">
      <c r="A42" s="37" t="s">
        <v>81</v>
      </c>
      <c r="B42" s="33" t="s">
        <v>82</v>
      </c>
      <c r="C42" s="34"/>
      <c r="D42" s="35"/>
      <c r="E42" s="38">
        <v>180</v>
      </c>
      <c r="F42" s="39" t="s">
        <v>34</v>
      </c>
      <c r="G42" s="30"/>
      <c r="H42" s="31">
        <f t="shared" si="0"/>
        <v>0</v>
      </c>
    </row>
    <row r="43" spans="1:8" ht="15" customHeight="1" thickTop="1" thickBot="1" x14ac:dyDescent="0.4">
      <c r="A43" s="37" t="s">
        <v>83</v>
      </c>
      <c r="B43" s="33" t="s">
        <v>84</v>
      </c>
      <c r="C43" s="34"/>
      <c r="D43" s="35"/>
      <c r="E43" s="38">
        <v>0.44</v>
      </c>
      <c r="F43" s="39" t="s">
        <v>54</v>
      </c>
      <c r="G43" s="30"/>
      <c r="H43" s="31">
        <f t="shared" si="0"/>
        <v>0</v>
      </c>
    </row>
    <row r="44" spans="1:8" ht="15" customHeight="1" thickTop="1" thickBot="1" x14ac:dyDescent="0.4">
      <c r="A44" s="37" t="s">
        <v>85</v>
      </c>
      <c r="B44" s="33" t="s">
        <v>86</v>
      </c>
      <c r="C44" s="34"/>
      <c r="D44" s="35"/>
      <c r="E44" s="38">
        <v>4</v>
      </c>
      <c r="F44" s="39" t="s">
        <v>13</v>
      </c>
      <c r="G44" s="30"/>
      <c r="H44" s="31">
        <f t="shared" si="0"/>
        <v>0</v>
      </c>
    </row>
    <row r="45" spans="1:8" ht="15" thickBot="1" x14ac:dyDescent="0.4">
      <c r="A45" s="44" t="s">
        <v>87</v>
      </c>
      <c r="B45" s="45"/>
      <c r="C45" s="46"/>
      <c r="D45" s="46"/>
      <c r="E45" s="47"/>
      <c r="F45" s="48"/>
      <c r="G45" s="49"/>
      <c r="H45" s="50">
        <f>SUM(H5:H44)</f>
        <v>0</v>
      </c>
    </row>
    <row r="46" spans="1:8" x14ac:dyDescent="0.35">
      <c r="A46" s="51"/>
      <c r="B46" s="51"/>
      <c r="C46" s="52"/>
      <c r="D46" s="52"/>
      <c r="E46" s="53"/>
      <c r="F46" s="54"/>
      <c r="G46" s="55"/>
      <c r="H46" s="55"/>
    </row>
    <row r="47" spans="1:8" s="7" customFormat="1" ht="15" thickBot="1" x14ac:dyDescent="0.4">
      <c r="A47" s="56" t="s">
        <v>92</v>
      </c>
      <c r="B47" s="56"/>
      <c r="C47" s="57"/>
      <c r="D47" s="57"/>
      <c r="E47" s="58"/>
      <c r="F47" s="59"/>
      <c r="G47" s="60"/>
      <c r="H47" s="60"/>
    </row>
    <row r="48" spans="1:8" s="7" customFormat="1" ht="35.15" customHeight="1" thickBot="1" x14ac:dyDescent="0.4">
      <c r="A48" s="61" t="s">
        <v>88</v>
      </c>
      <c r="B48" s="62" t="s">
        <v>1</v>
      </c>
      <c r="C48" s="63"/>
      <c r="D48" s="64"/>
      <c r="E48" s="65" t="s">
        <v>2</v>
      </c>
      <c r="F48" s="66" t="s">
        <v>3</v>
      </c>
      <c r="G48" s="67" t="s">
        <v>4</v>
      </c>
      <c r="H48" s="68" t="s">
        <v>89</v>
      </c>
    </row>
    <row r="49" spans="1:75" ht="15.5" thickTop="1" thickBot="1" x14ac:dyDescent="0.4">
      <c r="A49" s="44" t="s">
        <v>87</v>
      </c>
      <c r="B49" s="45"/>
      <c r="C49" s="46"/>
      <c r="D49" s="46"/>
      <c r="E49" s="47"/>
      <c r="F49" s="48"/>
      <c r="G49" s="49"/>
      <c r="H49" s="50">
        <f>H45*0.02</f>
        <v>0</v>
      </c>
    </row>
    <row r="50" spans="1:75" x14ac:dyDescent="0.35">
      <c r="A50" s="51"/>
      <c r="B50" s="51"/>
      <c r="C50" s="52"/>
      <c r="D50" s="52"/>
      <c r="E50" s="53"/>
      <c r="F50" s="54"/>
      <c r="G50" s="55"/>
      <c r="H50" s="55"/>
    </row>
    <row r="51" spans="1:75" s="7" customFormat="1" ht="15" thickBot="1" x14ac:dyDescent="0.4">
      <c r="A51" s="56" t="s">
        <v>93</v>
      </c>
      <c r="B51" s="56"/>
      <c r="C51" s="57"/>
      <c r="D51" s="57"/>
      <c r="E51" s="58"/>
      <c r="F51" s="59"/>
      <c r="G51" s="60"/>
      <c r="H51" s="60"/>
    </row>
    <row r="52" spans="1:75" s="7" customFormat="1" ht="35.15" customHeight="1" thickBot="1" x14ac:dyDescent="0.4">
      <c r="A52" s="61" t="s">
        <v>88</v>
      </c>
      <c r="B52" s="62" t="s">
        <v>1</v>
      </c>
      <c r="C52" s="63"/>
      <c r="D52" s="64"/>
      <c r="E52" s="65" t="s">
        <v>2</v>
      </c>
      <c r="F52" s="66" t="s">
        <v>3</v>
      </c>
      <c r="G52" s="67" t="s">
        <v>4</v>
      </c>
      <c r="H52" s="68" t="s">
        <v>89</v>
      </c>
    </row>
    <row r="53" spans="1:75" s="7" customFormat="1" ht="15.5" thickTop="1" thickBot="1" x14ac:dyDescent="0.4">
      <c r="A53" s="44" t="s">
        <v>87</v>
      </c>
      <c r="B53" s="45"/>
      <c r="C53" s="46"/>
      <c r="D53" s="46"/>
      <c r="E53" s="47"/>
      <c r="F53" s="48"/>
      <c r="G53" s="49"/>
      <c r="H53" s="69">
        <f>H45*0.1</f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8" customHeight="1" thickBot="1" x14ac:dyDescent="0.4">
      <c r="A54" s="51"/>
      <c r="B54" s="51"/>
      <c r="C54" s="52"/>
      <c r="D54" s="52"/>
      <c r="E54" s="53"/>
      <c r="F54" s="54"/>
      <c r="G54" s="70"/>
      <c r="H54" s="7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</row>
    <row r="55" spans="1:75" ht="17.649999999999999" customHeight="1" thickBot="1" x14ac:dyDescent="0.4">
      <c r="A55" s="71" t="s">
        <v>90</v>
      </c>
      <c r="B55" s="72"/>
      <c r="C55" s="73"/>
      <c r="D55" s="73"/>
      <c r="E55" s="74"/>
      <c r="F55" s="75"/>
      <c r="G55" s="76"/>
      <c r="H55" s="77">
        <f>H45+H49+H53</f>
        <v>0</v>
      </c>
    </row>
  </sheetData>
  <mergeCells count="41">
    <mergeCell ref="B42:D42"/>
    <mergeCell ref="B43:D43"/>
    <mergeCell ref="B44:D44"/>
    <mergeCell ref="B39:D39"/>
    <mergeCell ref="B40:D40"/>
    <mergeCell ref="B41:D41"/>
    <mergeCell ref="B36:D36"/>
    <mergeCell ref="B37:D37"/>
    <mergeCell ref="B38:D38"/>
    <mergeCell ref="B33:D33"/>
    <mergeCell ref="B34:D34"/>
    <mergeCell ref="B35:D35"/>
    <mergeCell ref="B30:D30"/>
    <mergeCell ref="B31:D31"/>
    <mergeCell ref="B32:D32"/>
    <mergeCell ref="B27:D27"/>
    <mergeCell ref="B28:D28"/>
    <mergeCell ref="B29:D29"/>
    <mergeCell ref="B24:D24"/>
    <mergeCell ref="B25:D25"/>
    <mergeCell ref="B26:D26"/>
    <mergeCell ref="B21:D21"/>
    <mergeCell ref="B22:D22"/>
    <mergeCell ref="B23:D23"/>
    <mergeCell ref="B18:D18"/>
    <mergeCell ref="B19:D19"/>
    <mergeCell ref="B20:D20"/>
    <mergeCell ref="B15:D15"/>
    <mergeCell ref="B16:D16"/>
    <mergeCell ref="B17:D17"/>
    <mergeCell ref="B12:D12"/>
    <mergeCell ref="B13:D13"/>
    <mergeCell ref="B14:D14"/>
    <mergeCell ref="B9:D9"/>
    <mergeCell ref="B10:D10"/>
    <mergeCell ref="B11:D11"/>
    <mergeCell ref="B6:D6"/>
    <mergeCell ref="B7:D7"/>
    <mergeCell ref="B8:D8"/>
    <mergeCell ref="B5:D5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Amoedo (PW)</dc:creator>
  <cp:lastModifiedBy>Christopher Cotton (PM)</cp:lastModifiedBy>
  <dcterms:created xsi:type="dcterms:W3CDTF">2025-04-08T15:29:27Z</dcterms:created>
  <dcterms:modified xsi:type="dcterms:W3CDTF">2025-04-14T19:11:18Z</dcterms:modified>
</cp:coreProperties>
</file>